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DIF ADMON 2021-2024\CUENTA PUBLICA 2024\III TRIMESTRE 2024\"/>
    </mc:Choice>
  </mc:AlternateContent>
  <bookViews>
    <workbookView xWindow="0" yWindow="0" windowWidth="24084" windowHeight="5604"/>
  </bookViews>
  <sheets>
    <sheet name="PPI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9" i="4" l="1"/>
  <c r="P19" i="4"/>
  <c r="O19" i="4"/>
  <c r="N19" i="4"/>
  <c r="Q18" i="4"/>
  <c r="P18" i="4"/>
  <c r="O18" i="4"/>
  <c r="N18" i="4"/>
  <c r="Q17" i="4"/>
  <c r="P17" i="4"/>
  <c r="O17" i="4"/>
  <c r="N17" i="4"/>
  <c r="Q16" i="4"/>
  <c r="P16" i="4"/>
  <c r="O16" i="4"/>
  <c r="N16" i="4"/>
  <c r="Q15" i="4"/>
  <c r="P15" i="4"/>
  <c r="O15" i="4"/>
  <c r="N15" i="4"/>
  <c r="Q14" i="4"/>
  <c r="P14" i="4"/>
  <c r="O14" i="4"/>
  <c r="N14" i="4"/>
  <c r="Q13" i="4"/>
  <c r="P13" i="4"/>
  <c r="O13" i="4"/>
  <c r="N13" i="4"/>
  <c r="Q12" i="4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 l="1"/>
  <c r="P20" i="4" l="1"/>
  <c r="Q20" i="4"/>
  <c r="I20" i="4" l="1"/>
  <c r="H20" i="4"/>
  <c r="G20" i="4"/>
  <c r="N4" i="4" l="1"/>
  <c r="Q4" i="4"/>
  <c r="P4" i="4"/>
</calcChain>
</file>

<file path=xl/sharedStrings.xml><?xml version="1.0" encoding="utf-8"?>
<sst xmlns="http://schemas.openxmlformats.org/spreadsheetml/2006/main" count="134" uniqueCount="69">
  <si>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</si>
  <si>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</si>
  <si>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</si>
  <si>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</si>
  <si>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</si>
  <si>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</si>
  <si>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</si>
  <si>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</si>
  <si>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</si>
  <si>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</si>
  <si>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</si>
  <si>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</si>
  <si>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</si>
  <si>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</si>
  <si>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</si>
  <si>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</si>
  <si>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</si>
  <si>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</si>
  <si>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</si>
  <si>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</si>
  <si>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</si>
  <si>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E0202</t>
  </si>
  <si>
    <t>CONTROL Y ADMINISTRACION RECURSOS FINANC</t>
  </si>
  <si>
    <t>5110</t>
  </si>
  <si>
    <t>BIENES MUEBLES</t>
  </si>
  <si>
    <t>SUBDIRECCION  ADMINISTRATIVA</t>
  </si>
  <si>
    <t>31120M37D020200</t>
  </si>
  <si>
    <t>E0212</t>
  </si>
  <si>
    <t>DESARROLLO INFANTIL</t>
  </si>
  <si>
    <t>CENTRO DE ASISTENCIA SOCIAL  (CADI)</t>
  </si>
  <si>
    <t>31120M37D021200</t>
  </si>
  <si>
    <t>5150</t>
  </si>
  <si>
    <t>E0204</t>
  </si>
  <si>
    <t>EVENTOS Y COMUNICACIÓN</t>
  </si>
  <si>
    <t>SUBDIRECCION DE EVENTOS ESPECIALES</t>
  </si>
  <si>
    <t>31120M37D020400</t>
  </si>
  <si>
    <t>E0206</t>
  </si>
  <si>
    <t>ADMINISTRACION DE CAPITAL HUMANO</t>
  </si>
  <si>
    <t>SUBDIRECCION DE RECURSOS HUMANOS</t>
  </si>
  <si>
    <t>31120M37D020600</t>
  </si>
  <si>
    <t>E0207</t>
  </si>
  <si>
    <t>ATENCION MEDICA INTEGRAL</t>
  </si>
  <si>
    <t>SERVICIOS MEDICOS</t>
  </si>
  <si>
    <t>31120M37D020700</t>
  </si>
  <si>
    <t>E0211</t>
  </si>
  <si>
    <t>PREVENCION INFANTIL</t>
  </si>
  <si>
    <t>ACCIONES A FAVOR DE LA INFANCIA (AFNA)</t>
  </si>
  <si>
    <t>31120M37D021100</t>
  </si>
  <si>
    <t>E0220</t>
  </si>
  <si>
    <t>SERVICIOS DE HEMODIALISIS</t>
  </si>
  <si>
    <t>CLINICA DE HEMODIALISIS</t>
  </si>
  <si>
    <t>31120M37D022000</t>
  </si>
  <si>
    <t>E0221</t>
  </si>
  <si>
    <t>SERVICIOS DE ASISTENCIA SOCIAL</t>
  </si>
  <si>
    <t>ASISTENCIA SOCIAL</t>
  </si>
  <si>
    <t>31120M37D022100</t>
  </si>
  <si>
    <t>5230</t>
  </si>
  <si>
    <t>5310</t>
  </si>
  <si>
    <t>E0213</t>
  </si>
  <si>
    <t>NUTRIENDO FAMILIAS</t>
  </si>
  <si>
    <t>5620</t>
  </si>
  <si>
    <t>ASISTENCIA ALIMENTARIA</t>
  </si>
  <si>
    <t>31120M37D021300</t>
  </si>
  <si>
    <t>E0218</t>
  </si>
  <si>
    <t>FORMACION DE OFICIOS</t>
  </si>
  <si>
    <t>CASA DE OFICIOS</t>
  </si>
  <si>
    <t>31120M37D021800</t>
  </si>
  <si>
    <t>5640</t>
  </si>
  <si>
    <t>Sistema Municipal para el Desarrollo Integral de la Familia de Silao de la Victoria
Programas y Proyectos de Inversión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</si>
</sst>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/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/>
    <cellStyle name="Millares 2" xfId="4"/>
    <cellStyle name="Millares 2 2" xfId="5"/>
    <cellStyle name="Millares 2 2 2" xfId="24"/>
    <cellStyle name="Millares 2 3" xfId="6"/>
    <cellStyle name="Millares 2 3 2" xfId="25"/>
    <cellStyle name="Millares 2 4" xfId="23"/>
    <cellStyle name="Millares 3" xfId="7"/>
    <cellStyle name="Millares 3 2" xfId="26"/>
    <cellStyle name="Millares 4" xfId="28"/>
    <cellStyle name="Moneda 2" xfId="8"/>
    <cellStyle name="Moneda 2 2" xfId="27"/>
    <cellStyle name="Moneda 3" xfId="20"/>
    <cellStyle name="Moneda 3 2" xfId="30"/>
    <cellStyle name="Normal" xfId="0" builtinId="0"/>
    <cellStyle name="Normal 2" xfId="9"/>
    <cellStyle name="Normal 2 2" xfId="10"/>
    <cellStyle name="Normal 3" xfId="1"/>
    <cellStyle name="Normal 3 2" xfId="22"/>
    <cellStyle name="Normal 3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19"/>
    <cellStyle name="Normal 8" xfId="2"/>
    <cellStyle name="Normal_141008Reportes Cuadros Institucionales-sectorialesADV" xfId="18"/>
    <cellStyle name="Porcentaje" xfId="31" builtinId="5"/>
    <cellStyle name="Porcentaje 2" xfId="21"/>
    <cellStyle name="Porcentaje 3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workbookViewId="0">
      <selection activeCell="D4" sqref="D4"/>
    </sheetView>
  </sheetViews>
  <sheetFormatPr baseColWidth="10" defaultRowHeight="14.4" x14ac:dyDescent="0.3"/>
  <cols>
    <col min="1" max="1" width="21.109375" customWidth="1"/>
    <col min="2" max="2" width="69.44140625" customWidth="1"/>
    <col min="3" max="3" width="12.6640625" customWidth="1"/>
    <col min="4" max="4" width="35.21875" customWidth="1"/>
    <col min="5" max="5" width="24.88671875" customWidth="1"/>
    <col min="6" max="6" width="48.33203125" customWidth="1"/>
    <col min="7" max="7" width="17.88671875" customWidth="1"/>
    <col min="8" max="8" width="18.6640625" customWidth="1"/>
    <col min="9" max="9" width="16.6640625" customWidth="1"/>
    <col min="10" max="10" width="11.33203125" customWidth="1"/>
    <col min="11" max="11" width="11.21875" customWidth="1"/>
    <col min="14" max="14" width="10.77734375" customWidth="1"/>
  </cols>
  <sheetData>
    <row r="1" spans="1:17" ht="46.95" customHeight="1" x14ac:dyDescent="0.3">
      <c r="A1" s="15" t="s">
        <v>68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x14ac:dyDescent="0.3">
      <c r="A2" s="2"/>
      <c r="B2" s="2"/>
      <c r="C2" s="2"/>
      <c r="D2" s="2"/>
      <c r="E2" s="2"/>
      <c r="F2" s="2"/>
      <c r="G2" s="16" t="s">
        <v>0</v>
      </c>
      <c r="H2" s="17"/>
      <c r="I2" s="18"/>
      <c r="J2" s="16" t="s">
        <v>1</v>
      </c>
      <c r="K2" s="17"/>
      <c r="L2" s="17"/>
      <c r="M2" s="18"/>
      <c r="N2" s="19" t="s">
        <v>2</v>
      </c>
      <c r="O2" s="20"/>
      <c r="P2" s="21" t="s">
        <v>3</v>
      </c>
      <c r="Q2" s="22"/>
    </row>
    <row r="3" spans="1:17" ht="21.6" x14ac:dyDescent="0.3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x14ac:dyDescent="0.3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0</v>
      </c>
      <c r="H4" s="10">
        <v>600000</v>
      </c>
      <c r="I4" s="10">
        <v>278184.3</v>
      </c>
      <c r="J4" s="5"/>
      <c r="K4" s="5"/>
      <c r="L4" s="5"/>
      <c r="M4" s="8" t="s">
        <v>17</v>
      </c>
      <c r="N4" s="7">
        <f t="shared" ref="N4:N19" si="0">IF(G4&gt;0,I4/G4,0)</f>
        <v>0</v>
      </c>
      <c r="O4" s="7">
        <f t="shared" ref="O4:O19" si="1">IF(H4&gt;0,I4/H4,0)</f>
        <v>0.46364049999999996</v>
      </c>
      <c r="P4" s="6">
        <f t="shared" ref="P4:P19" si="2">IF(J4=0,0,L4/J4)</f>
        <v>0</v>
      </c>
      <c r="Q4" s="6">
        <f t="shared" ref="Q4:Q19" si="3">IF(L4=0,0,L4/K4)</f>
        <v>0</v>
      </c>
    </row>
    <row r="5" spans="1:17" x14ac:dyDescent="0.3">
      <c r="A5" s="12" t="s">
        <v>27</v>
      </c>
      <c r="B5" s="12" t="s">
        <v>28</v>
      </c>
      <c r="C5" s="12" t="s">
        <v>23</v>
      </c>
      <c r="D5" s="12" t="s">
        <v>24</v>
      </c>
      <c r="E5" s="12" t="s">
        <v>30</v>
      </c>
      <c r="F5" s="12" t="s">
        <v>29</v>
      </c>
      <c r="G5" s="10">
        <v>0</v>
      </c>
      <c r="H5" s="10">
        <v>97561.8</v>
      </c>
      <c r="I5" s="10">
        <v>97561.8</v>
      </c>
      <c r="J5" s="5"/>
      <c r="K5" s="5"/>
      <c r="L5" s="5"/>
      <c r="M5" s="8" t="s">
        <v>17</v>
      </c>
      <c r="N5" s="7">
        <f t="shared" si="0"/>
        <v>0</v>
      </c>
      <c r="O5" s="7">
        <f t="shared" si="1"/>
        <v>1</v>
      </c>
      <c r="P5" s="6">
        <f t="shared" si="2"/>
        <v>0</v>
      </c>
      <c r="Q5" s="6">
        <f t="shared" si="3"/>
        <v>0</v>
      </c>
    </row>
    <row r="6" spans="1:17" x14ac:dyDescent="0.3">
      <c r="A6" s="12" t="s">
        <v>21</v>
      </c>
      <c r="B6" s="12" t="s">
        <v>22</v>
      </c>
      <c r="C6" s="12" t="s">
        <v>31</v>
      </c>
      <c r="D6" s="12" t="s">
        <v>24</v>
      </c>
      <c r="E6" s="12" t="s">
        <v>26</v>
      </c>
      <c r="F6" s="12" t="s">
        <v>25</v>
      </c>
      <c r="G6" s="10">
        <v>0</v>
      </c>
      <c r="H6" s="10">
        <v>6745</v>
      </c>
      <c r="I6" s="10">
        <v>6745</v>
      </c>
      <c r="J6" s="5"/>
      <c r="K6" s="5"/>
      <c r="L6" s="5"/>
      <c r="M6" s="8" t="s">
        <v>17</v>
      </c>
      <c r="N6" s="7">
        <f t="shared" si="0"/>
        <v>0</v>
      </c>
      <c r="O6" s="7">
        <f t="shared" si="1"/>
        <v>1</v>
      </c>
      <c r="P6" s="6">
        <f t="shared" si="2"/>
        <v>0</v>
      </c>
      <c r="Q6" s="6">
        <f t="shared" si="3"/>
        <v>0</v>
      </c>
    </row>
    <row r="7" spans="1:17" x14ac:dyDescent="0.3">
      <c r="A7" s="12" t="s">
        <v>32</v>
      </c>
      <c r="B7" s="12" t="s">
        <v>33</v>
      </c>
      <c r="C7" s="12" t="s">
        <v>31</v>
      </c>
      <c r="D7" s="12" t="s">
        <v>24</v>
      </c>
      <c r="E7" s="12" t="s">
        <v>35</v>
      </c>
      <c r="F7" s="12" t="s">
        <v>34</v>
      </c>
      <c r="G7" s="10">
        <v>0</v>
      </c>
      <c r="H7" s="10">
        <v>8058.99</v>
      </c>
      <c r="I7" s="10">
        <v>8058.99</v>
      </c>
      <c r="J7" s="5"/>
      <c r="K7" s="5"/>
      <c r="L7" s="5"/>
      <c r="M7" s="8" t="s">
        <v>17</v>
      </c>
      <c r="N7" s="7">
        <f t="shared" si="0"/>
        <v>0</v>
      </c>
      <c r="O7" s="7">
        <f t="shared" si="1"/>
        <v>1</v>
      </c>
      <c r="P7" s="6">
        <f t="shared" si="2"/>
        <v>0</v>
      </c>
      <c r="Q7" s="6">
        <f t="shared" si="3"/>
        <v>0</v>
      </c>
    </row>
    <row r="8" spans="1:17" x14ac:dyDescent="0.3">
      <c r="A8" s="12" t="s">
        <v>36</v>
      </c>
      <c r="B8" s="12" t="s">
        <v>37</v>
      </c>
      <c r="C8" s="12" t="s">
        <v>31</v>
      </c>
      <c r="D8" s="12" t="s">
        <v>24</v>
      </c>
      <c r="E8" s="12" t="s">
        <v>39</v>
      </c>
      <c r="F8" s="12" t="s">
        <v>38</v>
      </c>
      <c r="G8" s="10">
        <v>20000</v>
      </c>
      <c r="H8" s="10">
        <v>0</v>
      </c>
      <c r="I8" s="10">
        <v>0</v>
      </c>
      <c r="J8" s="5"/>
      <c r="K8" s="5"/>
      <c r="L8" s="5"/>
      <c r="M8" s="8" t="s">
        <v>17</v>
      </c>
      <c r="N8" s="7">
        <f t="shared" si="0"/>
        <v>0</v>
      </c>
      <c r="O8" s="7">
        <f t="shared" si="1"/>
        <v>0</v>
      </c>
      <c r="P8" s="6">
        <f t="shared" si="2"/>
        <v>0</v>
      </c>
      <c r="Q8" s="6">
        <f t="shared" si="3"/>
        <v>0</v>
      </c>
    </row>
    <row r="9" spans="1:17" x14ac:dyDescent="0.3">
      <c r="A9" s="12" t="s">
        <v>40</v>
      </c>
      <c r="B9" s="12" t="s">
        <v>41</v>
      </c>
      <c r="C9" s="12" t="s">
        <v>31</v>
      </c>
      <c r="D9" s="12" t="s">
        <v>24</v>
      </c>
      <c r="E9" s="12" t="s">
        <v>43</v>
      </c>
      <c r="F9" s="12" t="s">
        <v>42</v>
      </c>
      <c r="G9" s="10">
        <v>0</v>
      </c>
      <c r="H9" s="10">
        <v>6745</v>
      </c>
      <c r="I9" s="10">
        <v>6745</v>
      </c>
      <c r="J9" s="5"/>
      <c r="K9" s="5"/>
      <c r="L9" s="5"/>
      <c r="M9" s="8" t="s">
        <v>17</v>
      </c>
      <c r="N9" s="7">
        <f t="shared" si="0"/>
        <v>0</v>
      </c>
      <c r="O9" s="7">
        <f t="shared" si="1"/>
        <v>1</v>
      </c>
      <c r="P9" s="6">
        <f t="shared" si="2"/>
        <v>0</v>
      </c>
      <c r="Q9" s="6">
        <f t="shared" si="3"/>
        <v>0</v>
      </c>
    </row>
    <row r="10" spans="1:17" x14ac:dyDescent="0.3">
      <c r="A10" s="12" t="s">
        <v>44</v>
      </c>
      <c r="B10" s="12" t="s">
        <v>45</v>
      </c>
      <c r="C10" s="12" t="s">
        <v>31</v>
      </c>
      <c r="D10" s="12" t="s">
        <v>24</v>
      </c>
      <c r="E10" s="12" t="s">
        <v>47</v>
      </c>
      <c r="F10" s="12" t="s">
        <v>46</v>
      </c>
      <c r="G10" s="10">
        <v>0</v>
      </c>
      <c r="H10" s="10">
        <v>13490</v>
      </c>
      <c r="I10" s="10">
        <v>13490</v>
      </c>
      <c r="J10" s="5"/>
      <c r="K10" s="5"/>
      <c r="L10" s="5"/>
      <c r="M10" s="8" t="s">
        <v>17</v>
      </c>
      <c r="N10" s="7">
        <f t="shared" si="0"/>
        <v>0</v>
      </c>
      <c r="O10" s="7">
        <f t="shared" si="1"/>
        <v>1</v>
      </c>
      <c r="P10" s="6">
        <f t="shared" si="2"/>
        <v>0</v>
      </c>
      <c r="Q10" s="6">
        <f t="shared" si="3"/>
        <v>0</v>
      </c>
    </row>
    <row r="11" spans="1:17" x14ac:dyDescent="0.3">
      <c r="A11" s="12" t="s">
        <v>27</v>
      </c>
      <c r="B11" s="12" t="s">
        <v>28</v>
      </c>
      <c r="C11" s="12" t="s">
        <v>31</v>
      </c>
      <c r="D11" s="12" t="s">
        <v>24</v>
      </c>
      <c r="E11" s="12" t="s">
        <v>30</v>
      </c>
      <c r="F11" s="12" t="s">
        <v>29</v>
      </c>
      <c r="G11" s="10">
        <v>0</v>
      </c>
      <c r="H11" s="10">
        <v>4799</v>
      </c>
      <c r="I11" s="10">
        <v>4799</v>
      </c>
      <c r="J11" s="5"/>
      <c r="K11" s="5"/>
      <c r="L11" s="5"/>
      <c r="M11" s="8" t="s">
        <v>17</v>
      </c>
      <c r="N11" s="7">
        <f t="shared" si="0"/>
        <v>0</v>
      </c>
      <c r="O11" s="7">
        <f t="shared" si="1"/>
        <v>1</v>
      </c>
      <c r="P11" s="6">
        <f t="shared" si="2"/>
        <v>0</v>
      </c>
      <c r="Q11" s="6">
        <f t="shared" si="3"/>
        <v>0</v>
      </c>
    </row>
    <row r="12" spans="1:17" x14ac:dyDescent="0.3">
      <c r="A12" s="12" t="s">
        <v>48</v>
      </c>
      <c r="B12" s="12" t="s">
        <v>49</v>
      </c>
      <c r="C12" s="12" t="s">
        <v>31</v>
      </c>
      <c r="D12" s="12" t="s">
        <v>24</v>
      </c>
      <c r="E12" s="12" t="s">
        <v>51</v>
      </c>
      <c r="F12" s="12" t="s">
        <v>50</v>
      </c>
      <c r="G12" s="10">
        <v>0</v>
      </c>
      <c r="H12" s="10">
        <v>14218</v>
      </c>
      <c r="I12" s="10">
        <v>14218</v>
      </c>
      <c r="J12" s="5"/>
      <c r="K12" s="5"/>
      <c r="L12" s="5"/>
      <c r="M12" s="8" t="s">
        <v>17</v>
      </c>
      <c r="N12" s="7">
        <f t="shared" si="0"/>
        <v>0</v>
      </c>
      <c r="O12" s="7">
        <f t="shared" si="1"/>
        <v>1</v>
      </c>
      <c r="P12" s="6">
        <f t="shared" si="2"/>
        <v>0</v>
      </c>
      <c r="Q12" s="6">
        <f t="shared" si="3"/>
        <v>0</v>
      </c>
    </row>
    <row r="13" spans="1:17" x14ac:dyDescent="0.3">
      <c r="A13" s="12" t="s">
        <v>52</v>
      </c>
      <c r="B13" s="12" t="s">
        <v>53</v>
      </c>
      <c r="C13" s="12" t="s">
        <v>31</v>
      </c>
      <c r="D13" s="12" t="s">
        <v>24</v>
      </c>
      <c r="E13" s="12" t="s">
        <v>55</v>
      </c>
      <c r="F13" s="12" t="s">
        <v>54</v>
      </c>
      <c r="G13" s="10">
        <v>0</v>
      </c>
      <c r="H13" s="10">
        <v>15275.99</v>
      </c>
      <c r="I13" s="10">
        <v>15275.99</v>
      </c>
      <c r="J13" s="5"/>
      <c r="K13" s="5"/>
      <c r="L13" s="5"/>
      <c r="M13" s="8" t="s">
        <v>17</v>
      </c>
      <c r="N13" s="7">
        <f t="shared" si="0"/>
        <v>0</v>
      </c>
      <c r="O13" s="7">
        <f t="shared" si="1"/>
        <v>1</v>
      </c>
      <c r="P13" s="6">
        <f t="shared" si="2"/>
        <v>0</v>
      </c>
      <c r="Q13" s="6">
        <f t="shared" si="3"/>
        <v>0</v>
      </c>
    </row>
    <row r="14" spans="1:17" x14ac:dyDescent="0.3">
      <c r="A14" s="12" t="s">
        <v>27</v>
      </c>
      <c r="B14" s="12" t="s">
        <v>28</v>
      </c>
      <c r="C14" s="12" t="s">
        <v>56</v>
      </c>
      <c r="D14" s="12" t="s">
        <v>24</v>
      </c>
      <c r="E14" s="12" t="s">
        <v>30</v>
      </c>
      <c r="F14" s="12" t="s">
        <v>29</v>
      </c>
      <c r="G14" s="10">
        <v>0</v>
      </c>
      <c r="H14" s="10">
        <v>71688</v>
      </c>
      <c r="I14" s="10">
        <v>71688</v>
      </c>
      <c r="J14" s="5"/>
      <c r="K14" s="5"/>
      <c r="L14" s="5"/>
      <c r="M14" s="8" t="s">
        <v>17</v>
      </c>
      <c r="N14" s="7">
        <f t="shared" si="0"/>
        <v>0</v>
      </c>
      <c r="O14" s="7">
        <f t="shared" si="1"/>
        <v>1</v>
      </c>
      <c r="P14" s="6">
        <f t="shared" si="2"/>
        <v>0</v>
      </c>
      <c r="Q14" s="6">
        <f t="shared" si="3"/>
        <v>0</v>
      </c>
    </row>
    <row r="15" spans="1:17" x14ac:dyDescent="0.3">
      <c r="A15" s="12" t="s">
        <v>48</v>
      </c>
      <c r="B15" s="12" t="s">
        <v>49</v>
      </c>
      <c r="C15" s="12" t="s">
        <v>57</v>
      </c>
      <c r="D15" s="12" t="s">
        <v>24</v>
      </c>
      <c r="E15" s="12" t="s">
        <v>51</v>
      </c>
      <c r="F15" s="12" t="s">
        <v>50</v>
      </c>
      <c r="G15" s="10">
        <v>400000.5</v>
      </c>
      <c r="H15" s="10">
        <v>290000.5</v>
      </c>
      <c r="I15" s="10">
        <v>105179</v>
      </c>
      <c r="J15" s="5"/>
      <c r="K15" s="5"/>
      <c r="L15" s="5"/>
      <c r="M15" s="8" t="s">
        <v>17</v>
      </c>
      <c r="N15" s="7">
        <f t="shared" si="0"/>
        <v>0.26294717131603584</v>
      </c>
      <c r="O15" s="7">
        <f t="shared" si="1"/>
        <v>0.36268558157658348</v>
      </c>
      <c r="P15" s="6">
        <f t="shared" si="2"/>
        <v>0</v>
      </c>
      <c r="Q15" s="6">
        <f t="shared" si="3"/>
        <v>0</v>
      </c>
    </row>
    <row r="16" spans="1:17" x14ac:dyDescent="0.3">
      <c r="A16" s="12" t="s">
        <v>58</v>
      </c>
      <c r="B16" s="12" t="s">
        <v>59</v>
      </c>
      <c r="C16" s="12" t="s">
        <v>60</v>
      </c>
      <c r="D16" s="12" t="s">
        <v>24</v>
      </c>
      <c r="E16" s="12" t="s">
        <v>62</v>
      </c>
      <c r="F16" s="12" t="s">
        <v>61</v>
      </c>
      <c r="G16" s="10">
        <v>0</v>
      </c>
      <c r="H16" s="10">
        <v>162492.79999999999</v>
      </c>
      <c r="I16" s="10">
        <v>162474.79999999999</v>
      </c>
      <c r="J16" s="5"/>
      <c r="K16" s="5"/>
      <c r="L16" s="5"/>
      <c r="M16" s="8" t="s">
        <v>17</v>
      </c>
      <c r="N16" s="7">
        <f t="shared" si="0"/>
        <v>0</v>
      </c>
      <c r="O16" s="7">
        <f t="shared" si="1"/>
        <v>0.99988922586108431</v>
      </c>
      <c r="P16" s="6">
        <f t="shared" si="2"/>
        <v>0</v>
      </c>
      <c r="Q16" s="6">
        <f t="shared" si="3"/>
        <v>0</v>
      </c>
    </row>
    <row r="17" spans="1:18" x14ac:dyDescent="0.3">
      <c r="A17" s="12" t="s">
        <v>63</v>
      </c>
      <c r="B17" s="12" t="s">
        <v>64</v>
      </c>
      <c r="C17" s="12" t="s">
        <v>60</v>
      </c>
      <c r="D17" s="12" t="s">
        <v>24</v>
      </c>
      <c r="E17" s="12" t="s">
        <v>66</v>
      </c>
      <c r="F17" s="12" t="s">
        <v>65</v>
      </c>
      <c r="G17" s="10">
        <v>0</v>
      </c>
      <c r="H17" s="10">
        <v>31547.55</v>
      </c>
      <c r="I17" s="10">
        <v>31547.55</v>
      </c>
      <c r="J17" s="5"/>
      <c r="K17" s="5"/>
      <c r="L17" s="5"/>
      <c r="M17" s="8" t="s">
        <v>17</v>
      </c>
      <c r="N17" s="7">
        <f t="shared" si="0"/>
        <v>0</v>
      </c>
      <c r="O17" s="7">
        <f t="shared" si="1"/>
        <v>1</v>
      </c>
      <c r="P17" s="6">
        <f t="shared" si="2"/>
        <v>0</v>
      </c>
      <c r="Q17" s="6">
        <f t="shared" si="3"/>
        <v>0</v>
      </c>
    </row>
    <row r="18" spans="1:18" x14ac:dyDescent="0.3">
      <c r="A18" s="12" t="s">
        <v>40</v>
      </c>
      <c r="B18" s="12" t="s">
        <v>41</v>
      </c>
      <c r="C18" s="12" t="s">
        <v>67</v>
      </c>
      <c r="D18" s="12" t="s">
        <v>24</v>
      </c>
      <c r="E18" s="12" t="s">
        <v>43</v>
      </c>
      <c r="F18" s="12" t="s">
        <v>42</v>
      </c>
      <c r="G18" s="10">
        <v>0</v>
      </c>
      <c r="H18" s="10">
        <v>10450</v>
      </c>
      <c r="I18" s="10">
        <v>10450</v>
      </c>
      <c r="J18" s="5"/>
      <c r="K18" s="5"/>
      <c r="L18" s="5"/>
      <c r="M18" s="8" t="s">
        <v>17</v>
      </c>
      <c r="N18" s="7">
        <f t="shared" si="0"/>
        <v>0</v>
      </c>
      <c r="O18" s="7">
        <f t="shared" si="1"/>
        <v>1</v>
      </c>
      <c r="P18" s="6">
        <f t="shared" si="2"/>
        <v>0</v>
      </c>
      <c r="Q18" s="6">
        <f t="shared" si="3"/>
        <v>0</v>
      </c>
    </row>
    <row r="19" spans="1:18" x14ac:dyDescent="0.3">
      <c r="A19" s="12" t="s">
        <v>27</v>
      </c>
      <c r="B19" s="12" t="s">
        <v>28</v>
      </c>
      <c r="C19" s="12" t="s">
        <v>67</v>
      </c>
      <c r="D19" s="12" t="s">
        <v>24</v>
      </c>
      <c r="E19" s="12" t="s">
        <v>30</v>
      </c>
      <c r="F19" s="12" t="s">
        <v>29</v>
      </c>
      <c r="G19" s="10">
        <v>96000</v>
      </c>
      <c r="H19" s="10">
        <v>10451</v>
      </c>
      <c r="I19" s="10">
        <v>10450</v>
      </c>
      <c r="J19" s="5"/>
      <c r="K19" s="5"/>
      <c r="L19" s="5"/>
      <c r="M19" s="8" t="s">
        <v>17</v>
      </c>
      <c r="N19" s="7">
        <f t="shared" si="0"/>
        <v>0.10885416666666667</v>
      </c>
      <c r="O19" s="7">
        <f t="shared" si="1"/>
        <v>0.99990431537651903</v>
      </c>
      <c r="P19" s="6">
        <f t="shared" si="2"/>
        <v>0</v>
      </c>
      <c r="Q19" s="6">
        <f t="shared" si="3"/>
        <v>0</v>
      </c>
    </row>
    <row r="20" spans="1:18" x14ac:dyDescent="0.3">
      <c r="G20" s="11">
        <f>SUM(G4:G19)</f>
        <v>516000.5</v>
      </c>
      <c r="H20" s="11">
        <f>SUM(H4:H19)</f>
        <v>1343523.6300000001</v>
      </c>
      <c r="I20" s="11">
        <f>SUM(I4:I19)</f>
        <v>836867.42999999993</v>
      </c>
      <c r="P20" s="14">
        <f t="shared" ref="P20" si="4">IF(J20=0,0,L20/J20)</f>
        <v>0</v>
      </c>
      <c r="Q20" s="14">
        <f t="shared" ref="Q20" si="5">IF(L20=0,0,L20/K20)</f>
        <v>0</v>
      </c>
      <c r="R20" s="13"/>
    </row>
    <row r="21" spans="1:18" x14ac:dyDescent="0.3">
      <c r="P21" s="13"/>
      <c r="Q21" s="13"/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CONTA</cp:lastModifiedBy>
  <dcterms:created xsi:type="dcterms:W3CDTF">2023-06-21T19:35:53Z</dcterms:created>
  <dcterms:modified xsi:type="dcterms:W3CDTF">2024-10-08T23:31:04Z</dcterms:modified>
</cp:coreProperties>
</file>